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ésumé" sheetId="1" state="visible" r:id="rId1"/>
    <sheet name="Budget détaillé" sheetId="2" state="visible" r:id="rId2"/>
    <sheet name="Répartition catégories" sheetId="3" state="visible" r:id="rId3"/>
    <sheet name="Calendrier décaisseme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$&quot;"/>
  </numFmts>
  <fonts count="6">
    <font>
      <name val="Calibri"/>
      <family val="2"/>
      <color theme="1"/>
      <sz val="11"/>
      <scheme val="minor"/>
    </font>
    <font>
      <name val="Calibri"/>
      <b val="1"/>
      <color rgb="001E482F"/>
      <sz val="16"/>
    </font>
    <font>
      <name val="Calibri"/>
      <i val="1"/>
      <color rgb="004A4A4A"/>
      <sz val="10"/>
    </font>
    <font>
      <name val="Calibri"/>
      <b val="1"/>
      <color rgb="00FFFFFF"/>
      <sz val="11"/>
    </font>
    <font>
      <b val="1"/>
      <color rgb="001E482F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E482F"/>
      </patternFill>
    </fill>
    <fill>
      <patternFill patternType="solid">
        <fgColor rgb="00F7F7F7"/>
      </patternFill>
    </fill>
    <fill>
      <patternFill patternType="solid">
        <fgColor rgb="00E7EFE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center"/>
    </xf>
    <xf numFmtId="0" fontId="0" fillId="3" borderId="1" pivotButton="0" quotePrefix="0" xfId="0"/>
    <xf numFmtId="0" fontId="4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164" fontId="0" fillId="0" borderId="1" pivotButton="0" quotePrefix="0" xfId="0"/>
    <xf numFmtId="0" fontId="5" fillId="4" borderId="0" pivotButton="0" quotePrefix="0" xfId="0"/>
    <xf numFmtId="0" fontId="0" fillId="4" borderId="0" pivotButton="0" quotePrefix="0" xfId="0"/>
    <xf numFmtId="164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Coût mensuel par poste (USD)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'Budget détaillé'!C3</f>
            </strRef>
          </tx>
          <spPr>
            <a:solidFill>
              <a:srgbClr val="1E482F"/>
            </a:solidFill>
            <a:ln>
              <a:prstDash val="solid"/>
            </a:ln>
          </spPr>
          <cat>
            <numRef>
              <f>'Budget détaillé'!$A$4:$A$9</f>
            </numRef>
          </cat>
          <val>
            <numRef>
              <f>'Budget détaillé'!$C$4:$C$9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Répartition du budget pilote (3 mois)</a:t>
            </a:r>
          </a:p>
        </rich>
      </tx>
    </title>
    <plotArea>
      <pieChart>
        <varyColors val="1"/>
        <ser>
          <idx val="0"/>
          <order val="0"/>
          <tx>
            <strRef>
              <f>'Répartition catégories'!B3</f>
            </strRef>
          </tx>
          <spPr>
            <a:ln>
              <a:prstDash val="solid"/>
            </a:ln>
          </spPr>
          <dPt>
            <idx val="0"/>
            <spPr>
              <a:solidFill>
                <a:srgbClr val="1E482F"/>
              </a:solidFill>
              <a:ln>
                <a:prstDash val="solid"/>
              </a:ln>
            </spPr>
          </dPt>
          <dPt>
            <idx val="1"/>
            <spPr>
              <a:solidFill>
                <a:srgbClr val="D8704A"/>
              </a:solidFill>
              <a:ln>
                <a:prstDash val="solid"/>
              </a:ln>
            </spPr>
          </dPt>
          <cat>
            <numRef>
              <f>'Répartition catégories'!$A$4:$A$5</f>
            </numRef>
          </cat>
          <val>
            <numRef>
              <f>'Répartition catégories'!$B$4:$B$5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Décaissement par tranche (USD)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'Calendrier décaissement'!C3</f>
            </strRef>
          </tx>
          <spPr>
            <a:solidFill>
              <a:srgbClr val="D8704A"/>
            </a:solidFill>
            <a:ln>
              <a:prstDash val="solid"/>
            </a:ln>
          </spPr>
          <cat>
            <numRef>
              <f>'Calendrier décaissement'!$A$4:$A$6</f>
            </numRef>
          </cat>
          <val>
            <numRef>
              <f>'Calendrier décaissement'!$C$4:$C$6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12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504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8</row>
      <rowOff>0</rowOff>
    </from>
    <ext cx="57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 outlineLevelCol="0"/>
  <cols>
    <col width="42" customWidth="1" min="1" max="1"/>
    <col width="22" customWidth="1" min="2" max="2"/>
  </cols>
  <sheetData>
    <row r="1">
      <c r="A1" s="1" t="inlineStr">
        <is>
          <t>KWIKILA Care — Budget de la phase pilote</t>
        </is>
      </c>
    </row>
    <row r="2">
      <c r="A2" s="2" t="inlineStr">
        <is>
          <t>3 hôpitaux partenaires · Kinshasa · Phase pilote accélérée</t>
        </is>
      </c>
    </row>
    <row r="4">
      <c r="A4" s="3" t="inlineStr">
        <is>
          <t>Indicateur</t>
        </is>
      </c>
      <c r="B4" s="3" t="inlineStr">
        <is>
          <t>Valeur</t>
        </is>
      </c>
    </row>
    <row r="5">
      <c r="A5" s="4" t="inlineStr">
        <is>
          <t>Hôpitaux partenaires équipés</t>
        </is>
      </c>
      <c r="B5" s="5" t="inlineStr">
        <is>
          <t>3 (Kinshasa)</t>
        </is>
      </c>
    </row>
    <row r="6">
      <c r="A6" s="6" t="inlineStr">
        <is>
          <t>Durée de la phase pilote</t>
        </is>
      </c>
      <c r="B6" s="7" t="inlineStr">
        <is>
          <t>3 mois</t>
        </is>
      </c>
    </row>
    <row r="7">
      <c r="A7" s="4" t="inlineStr">
        <is>
          <t>Demande de financement</t>
        </is>
      </c>
      <c r="B7" s="5" t="inlineStr">
        <is>
          <t>41 400 USD</t>
        </is>
      </c>
    </row>
    <row r="8">
      <c r="A8" s="6" t="inlineStr">
        <is>
          <t>Coût mensuel moyen</t>
        </is>
      </c>
      <c r="B8" s="7" t="inlineStr">
        <is>
          <t>13 800 USD / mois</t>
        </is>
      </c>
    </row>
    <row r="9">
      <c r="A9" s="4" t="inlineStr">
        <is>
          <t>Patients enregistrés et suivis (cible)</t>
        </is>
      </c>
      <c r="B9" s="5" t="inlineStr">
        <is>
          <t>4 500</t>
        </is>
      </c>
    </row>
    <row r="10">
      <c r="A10" s="6" t="inlineStr">
        <is>
          <t>SMS de rappel envoyés (cible)</t>
        </is>
      </c>
      <c r="B10" s="7" t="inlineStr">
        <is>
          <t>25 000</t>
        </is>
      </c>
    </row>
    <row r="11">
      <c r="A11" s="4" t="inlineStr">
        <is>
          <t>Réduction des rendez-vous manqués (cible)</t>
        </is>
      </c>
      <c r="B11" s="5" t="inlineStr">
        <is>
          <t>-25 %</t>
        </is>
      </c>
    </row>
    <row r="12">
      <c r="A12" s="6" t="inlineStr">
        <is>
          <t>Délai de notification d'alerte épidémique (cible)</t>
        </is>
      </c>
      <c r="B12" s="7" t="inlineStr">
        <is>
          <t>&lt; 2 heures</t>
        </is>
      </c>
    </row>
    <row r="14">
      <c r="A14" s="2" t="inlineStr">
        <is>
          <t>Détail complet : DOSSIER_TECHNIQUE_FINANCIER_PILOTE.md — contact@kwikilacare.com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 outlineLevelCol="0"/>
  <cols>
    <col width="40" customWidth="1" min="1" max="1"/>
    <col width="52" customWidth="1" min="2" max="2"/>
    <col width="18" customWidth="1" min="3" max="3"/>
    <col width="20" customWidth="1" min="4" max="4"/>
    <col width="24" customWidth="1" min="5" max="5"/>
  </cols>
  <sheetData>
    <row r="1">
      <c r="A1" s="1" t="inlineStr">
        <is>
          <t>Budget détaillé — 41 400 USD sur 3 mois</t>
        </is>
      </c>
    </row>
    <row r="3">
      <c r="A3" s="3" t="inlineStr">
        <is>
          <t>Poste</t>
        </is>
      </c>
      <c r="B3" s="3" t="inlineStr">
        <is>
          <t>Détail</t>
        </is>
      </c>
      <c r="C3" s="3" t="inlineStr">
        <is>
          <t>Coût mensuel (USD)</t>
        </is>
      </c>
      <c r="D3" s="3" t="inlineStr">
        <is>
          <t>Montant 3 mois (USD)</t>
        </is>
      </c>
      <c r="E3" s="3" t="inlineStr">
        <is>
          <t>Catégorie</t>
        </is>
      </c>
    </row>
    <row r="4">
      <c r="A4" s="4" t="inlineStr">
        <is>
          <t>Bureau opérationnel</t>
        </is>
      </c>
      <c r="B4" s="8" t="inlineStr">
        <is>
          <t>Siège KWIKILA Care Kinshasa : loyer, charges, électricité de secours</t>
        </is>
      </c>
      <c r="C4" s="9" t="n">
        <v>1200</v>
      </c>
      <c r="D4" s="9" t="n">
        <v>3600</v>
      </c>
      <c r="E4" s="4" t="inlineStr">
        <is>
          <t>Infrastructure &amp; conformité</t>
        </is>
      </c>
    </row>
    <row r="5">
      <c r="A5" s="4" t="inlineStr">
        <is>
          <t>Agrément ARPTC</t>
        </is>
      </c>
      <c r="B5" s="8" t="inlineStr">
        <is>
          <t>Frais réglementaires + accompagnement juridique</t>
        </is>
      </c>
      <c r="C5" s="9" t="n">
        <v>1700</v>
      </c>
      <c r="D5" s="9" t="n">
        <v>5100</v>
      </c>
      <c r="E5" s="4" t="inlineStr">
        <is>
          <t>Infrastructure &amp; conformité</t>
        </is>
      </c>
    </row>
    <row r="6">
      <c r="A6" s="4" t="inlineStr">
        <is>
          <t>Hébergement &amp; infrastructure numérique</t>
        </is>
      </c>
      <c r="B6" s="8" t="inlineStr">
        <is>
          <t>Serveurs, MinIO, passerelle SMS, SSL, nom de domaine</t>
        </is>
      </c>
      <c r="C6" s="9" t="n">
        <v>2000</v>
      </c>
      <c r="D6" s="9" t="n">
        <v>6000</v>
      </c>
      <c r="E6" s="4" t="inlineStr">
        <is>
          <t>Infrastructure &amp; conformité</t>
        </is>
      </c>
    </row>
    <row r="7">
      <c r="A7" s="4" t="inlineStr">
        <is>
          <t>3 techniciens de déploiement (temps plein)</t>
        </is>
      </c>
      <c r="B7" s="8" t="inlineStr">
        <is>
          <t>1 par hôpital partenaire, salaire + charges sociales</t>
        </is>
      </c>
      <c r="C7" s="9" t="n">
        <v>3900</v>
      </c>
      <c r="D7" s="9" t="n">
        <v>11700</v>
      </c>
      <c r="E7" s="4" t="inlineStr">
        <is>
          <t>Ressources humaines</t>
        </is>
      </c>
    </row>
    <row r="8">
      <c r="A8" s="4" t="inlineStr">
        <is>
          <t>Développeur (temps plein)</t>
        </is>
      </c>
      <c r="B8" s="8" t="inlineStr">
        <is>
          <t>Maintenance, support technique, intégrations SMS/DHIS2/Mobile Money</t>
        </is>
      </c>
      <c r="C8" s="9" t="n">
        <v>3000</v>
      </c>
      <c r="D8" s="9" t="n">
        <v>9000</v>
      </c>
      <c r="E8" s="4" t="inlineStr">
        <is>
          <t>Ressources humaines</t>
        </is>
      </c>
    </row>
    <row r="9">
      <c r="A9" s="4" t="inlineStr">
        <is>
          <t>Formateur (temps plein)</t>
        </is>
      </c>
      <c r="B9" s="8" t="inlineStr">
        <is>
          <t>Formation et certification du personnel hospitalier</t>
        </is>
      </c>
      <c r="C9" s="9" t="n">
        <v>2000</v>
      </c>
      <c r="D9" s="9" t="n">
        <v>6000</v>
      </c>
      <c r="E9" s="4" t="inlineStr">
        <is>
          <t>Ressources humaines</t>
        </is>
      </c>
    </row>
    <row r="10">
      <c r="A10" s="10" t="inlineStr">
        <is>
          <t>TOTAL</t>
        </is>
      </c>
      <c r="B10" s="11" t="inlineStr"/>
      <c r="C10" s="12" t="n">
        <v>13800</v>
      </c>
      <c r="D10" s="12" t="n">
        <v>41400</v>
      </c>
      <c r="E10" s="11" t="inlineStr"/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 outlineLevelCol="0"/>
  <cols>
    <col width="40" customWidth="1" min="1" max="1"/>
    <col width="20" customWidth="1" min="2" max="2"/>
  </cols>
  <sheetData>
    <row r="1">
      <c r="A1" s="1" t="inlineStr">
        <is>
          <t>Répartition du budget par catégorie</t>
        </is>
      </c>
    </row>
    <row r="3">
      <c r="A3" s="3" t="inlineStr">
        <is>
          <t>Catégorie</t>
        </is>
      </c>
      <c r="B3" s="3" t="inlineStr">
        <is>
          <t>Montant (USD)</t>
        </is>
      </c>
    </row>
    <row r="4">
      <c r="A4" s="4" t="inlineStr">
        <is>
          <t>Infrastructure &amp; conformité</t>
        </is>
      </c>
      <c r="B4" s="9" t="n">
        <v>14700</v>
      </c>
    </row>
    <row r="5">
      <c r="A5" s="4" t="inlineStr">
        <is>
          <t>Ressources humaines</t>
        </is>
      </c>
      <c r="B5" s="9" t="n">
        <v>26700</v>
      </c>
    </row>
    <row r="6">
      <c r="A6" s="10" t="inlineStr">
        <is>
          <t>TOTAL</t>
        </is>
      </c>
      <c r="B6" s="12" t="n">
        <v>41400</v>
      </c>
    </row>
  </sheetData>
  <mergeCells count="1">
    <mergeCell ref="A1:B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RowHeight="15" outlineLevelCol="0"/>
  <cols>
    <col width="14" customWidth="1" min="1" max="1"/>
    <col width="26" customWidth="1" min="2" max="2"/>
    <col width="18" customWidth="1" min="3" max="3"/>
    <col width="60" customWidth="1" min="4" max="4"/>
  </cols>
  <sheetData>
    <row r="1">
      <c r="A1" s="1" t="inlineStr">
        <is>
          <t>Calendrier de décaissement proposé</t>
        </is>
      </c>
    </row>
    <row r="3">
      <c r="A3" s="3" t="inlineStr">
        <is>
          <t>Tranche</t>
        </is>
      </c>
      <c r="B3" s="3" t="inlineStr">
        <is>
          <t>Moment</t>
        </is>
      </c>
      <c r="C3" s="3" t="inlineStr">
        <is>
          <t>Montant (USD)</t>
        </is>
      </c>
      <c r="D3" s="3" t="inlineStr">
        <is>
          <t>Condition</t>
        </is>
      </c>
    </row>
    <row r="4">
      <c r="A4" s="4" t="inlineStr">
        <is>
          <t>Tranche 1</t>
        </is>
      </c>
      <c r="B4" s="4" t="inlineStr">
        <is>
          <t>Signature de la convention (M0)</t>
        </is>
      </c>
      <c r="C4" s="9" t="n">
        <v>20700</v>
      </c>
      <c r="D4" s="8" t="inlineStr">
        <is>
          <t>Convention signée, lettres d'intention des 3 hôpitaux, équipe en place</t>
        </is>
      </c>
    </row>
    <row r="5">
      <c r="A5" s="4" t="inlineStr">
        <is>
          <t>Tranche 2</t>
        </is>
      </c>
      <c r="B5" s="4" t="inlineStr">
        <is>
          <t>Fin du mois 1</t>
        </is>
      </c>
      <c r="C5" s="9" t="n">
        <v>12420</v>
      </c>
      <c r="D5" s="8" t="inlineStr">
        <is>
          <t>Rapport d'étape n°1 : 3 hôpitaux formés et en exploitation réelle</t>
        </is>
      </c>
    </row>
    <row r="6">
      <c r="A6" s="4" t="inlineStr">
        <is>
          <t>Tranche 3</t>
        </is>
      </c>
      <c r="B6" s="4" t="inlineStr">
        <is>
          <t>Fin du mois 2</t>
        </is>
      </c>
      <c r="C6" s="9" t="n">
        <v>8280</v>
      </c>
      <c r="D6" s="8" t="inlineStr">
        <is>
          <t>Rapport d'étape n°2 : indicateurs à mi-parcours atteints à ≥ 70 %</t>
        </is>
      </c>
    </row>
    <row r="7">
      <c r="A7" s="10" t="inlineStr">
        <is>
          <t>TOTAL</t>
        </is>
      </c>
      <c r="C7" s="12" t="n">
        <v>41400</v>
      </c>
    </row>
  </sheetData>
  <mergeCells count="1">
    <mergeCell ref="A1:D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2026-10-14T13:06:54Z</dcterms:created>
  <dcterms:modified xsi:type="dcterms:W3CDTF">2026-10-14T13:06:54Z</dcterms:modified>
</cp:coreProperties>
</file>